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896913165fd35b/デスクトップ/"/>
    </mc:Choice>
  </mc:AlternateContent>
  <xr:revisionPtr revIDLastSave="0" documentId="8_{F8E3A31C-8974-40E8-B5E5-E12D47C0326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表紙" sheetId="15" r:id="rId1"/>
    <sheet name="団体" sheetId="14" r:id="rId2"/>
    <sheet name="シングルス" sheetId="19" r:id="rId3"/>
    <sheet name="ダブルス" sheetId="21" r:id="rId4"/>
    <sheet name="会計書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4" l="1"/>
  <c r="M27" i="14"/>
  <c r="K27" i="14"/>
  <c r="I27" i="14"/>
  <c r="G27" i="14"/>
  <c r="E27" i="14"/>
  <c r="C27" i="14"/>
  <c r="A27" i="14"/>
  <c r="O26" i="14"/>
  <c r="M26" i="14"/>
  <c r="K26" i="14"/>
  <c r="I26" i="14"/>
  <c r="G26" i="14"/>
  <c r="E26" i="14"/>
  <c r="C26" i="14"/>
  <c r="A26" i="14"/>
  <c r="P26" i="14" s="1"/>
  <c r="O15" i="14"/>
  <c r="O14" i="14"/>
  <c r="M15" i="14"/>
  <c r="M14" i="14"/>
  <c r="K15" i="14"/>
  <c r="K14" i="14"/>
  <c r="I15" i="14"/>
  <c r="I14" i="14"/>
  <c r="G15" i="14"/>
  <c r="G14" i="14"/>
  <c r="E15" i="14"/>
  <c r="E14" i="14"/>
  <c r="C15" i="14"/>
  <c r="C14" i="14"/>
  <c r="A15" i="14"/>
  <c r="A14" i="14"/>
  <c r="P14" i="14" s="1"/>
  <c r="O17" i="14"/>
  <c r="M17" i="14"/>
  <c r="K17" i="14"/>
  <c r="I17" i="14"/>
  <c r="G17" i="14"/>
  <c r="E17" i="14"/>
  <c r="C17" i="14"/>
  <c r="A17" i="14"/>
  <c r="O5" i="14"/>
  <c r="M5" i="14"/>
  <c r="K5" i="14"/>
  <c r="I5" i="14"/>
  <c r="G5" i="14"/>
  <c r="E5" i="14"/>
  <c r="C5" i="14"/>
  <c r="A5" i="14"/>
  <c r="P27" i="14" l="1"/>
  <c r="P15" i="14"/>
  <c r="H9" i="3"/>
  <c r="H11" i="3"/>
  <c r="A1" i="3" l="1"/>
  <c r="H15" i="3"/>
  <c r="H14" i="3"/>
  <c r="H13" i="3"/>
  <c r="H12" i="3"/>
  <c r="H10" i="3"/>
  <c r="H8" i="3"/>
  <c r="B16" i="3" l="1"/>
  <c r="G18" i="3" s="1"/>
</calcChain>
</file>

<file path=xl/sharedStrings.xml><?xml version="1.0" encoding="utf-8"?>
<sst xmlns="http://schemas.openxmlformats.org/spreadsheetml/2006/main" count="139" uniqueCount="53">
  <si>
    <t>要項をしっかり確認し、内容を理解したうえで申し込んでください。</t>
    <phoneticPr fontId="1"/>
  </si>
  <si>
    <t>申込期限を過ぎた場合は、一切受け付けませんので、期限を厳守してください。</t>
    <rPh sb="0" eb="2">
      <t>モウシコ</t>
    </rPh>
    <rPh sb="2" eb="4">
      <t>キゲン</t>
    </rPh>
    <rPh sb="5" eb="6">
      <t>ス</t>
    </rPh>
    <rPh sb="8" eb="10">
      <t>バアイ</t>
    </rPh>
    <rPh sb="12" eb="14">
      <t>イッサイ</t>
    </rPh>
    <rPh sb="14" eb="15">
      <t>ウ</t>
    </rPh>
    <rPh sb="16" eb="17">
      <t>ツ</t>
    </rPh>
    <rPh sb="24" eb="26">
      <t>キゲン</t>
    </rPh>
    <rPh sb="27" eb="29">
      <t>ゲンシュ</t>
    </rPh>
    <phoneticPr fontId="1"/>
  </si>
  <si>
    <t>大学名</t>
    <rPh sb="0" eb="2">
      <t>ダイガク</t>
    </rPh>
    <rPh sb="2" eb="3">
      <t>メイ</t>
    </rPh>
    <phoneticPr fontId="1"/>
  </si>
  <si>
    <t>代表者</t>
    <rPh sb="0" eb="3">
      <t>ダイヒョウシャ</t>
    </rPh>
    <phoneticPr fontId="1"/>
  </si>
  <si>
    <t>代表者連絡先</t>
    <rPh sb="0" eb="3">
      <t>ダイヒョウシャ</t>
    </rPh>
    <rPh sb="3" eb="6">
      <t>レンラクサキ</t>
    </rPh>
    <phoneticPr fontId="1"/>
  </si>
  <si>
    <t>団体</t>
    <rPh sb="0" eb="2">
      <t>ダンタイ</t>
    </rPh>
    <phoneticPr fontId="5"/>
  </si>
  <si>
    <t>シングルス</t>
    <phoneticPr fontId="5"/>
  </si>
  <si>
    <t>ダブルス</t>
    <phoneticPr fontId="5"/>
  </si>
  <si>
    <t>会計書</t>
    <rPh sb="0" eb="2">
      <t>カイケイ</t>
    </rPh>
    <rPh sb="2" eb="3">
      <t>ショ</t>
    </rPh>
    <phoneticPr fontId="5"/>
  </si>
  <si>
    <t>男子団体</t>
    <rPh sb="2" eb="4">
      <t>ダンタイ</t>
    </rPh>
    <phoneticPr fontId="1"/>
  </si>
  <si>
    <t>※強者の順番に記載してください。</t>
    <phoneticPr fontId="1"/>
  </si>
  <si>
    <r>
      <t>　苗字、名前の間は必ず</t>
    </r>
    <r>
      <rPr>
        <b/>
        <u/>
        <sz val="11"/>
        <color rgb="FFFF0000"/>
        <rFont val="游明朝"/>
        <family val="1"/>
        <charset val="128"/>
      </rPr>
      <t>全角１マス</t>
    </r>
    <r>
      <rPr>
        <sz val="11"/>
        <color rgb="FFFF0000"/>
        <rFont val="游明朝"/>
        <family val="1"/>
        <charset val="128"/>
      </rPr>
      <t>空けるようにしてください。</t>
    </r>
    <rPh sb="11" eb="13">
      <t>ゼンカク</t>
    </rPh>
    <phoneticPr fontId="1"/>
  </si>
  <si>
    <t>　2名のチームはオープン参加となります。</t>
    <rPh sb="2" eb="3">
      <t>メイ</t>
    </rPh>
    <rPh sb="12" eb="14">
      <t>サンカ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</si>
  <si>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</si>
  <si>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</si>
  <si>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女子団体</t>
    <rPh sb="0" eb="2">
      <t>ジョシ</t>
    </rPh>
    <rPh sb="2" eb="4">
      <t>ダンタイ</t>
    </rPh>
    <phoneticPr fontId="1"/>
  </si>
  <si>
    <t>シングルス</t>
    <phoneticPr fontId="1"/>
  </si>
  <si>
    <r>
      <t>※苗字と名前の間は必ず</t>
    </r>
    <r>
      <rPr>
        <b/>
        <u/>
        <sz val="11"/>
        <color rgb="FFFF0000"/>
        <rFont val="游明朝"/>
        <family val="1"/>
        <charset val="128"/>
      </rPr>
      <t>全角1マス</t>
    </r>
    <r>
      <rPr>
        <sz val="11"/>
        <color rgb="FFFF0000"/>
        <rFont val="游明朝"/>
        <family val="1"/>
        <charset val="128"/>
      </rPr>
      <t>空けて下さい。</t>
    </r>
    <rPh sb="11" eb="13">
      <t>ゼンカク</t>
    </rPh>
    <phoneticPr fontId="1"/>
  </si>
  <si>
    <t>　強者順に記入してください。</t>
    <rPh sb="5" eb="7">
      <t>キニュウ</t>
    </rPh>
    <phoneticPr fontId="1"/>
  </si>
  <si>
    <t>●男子</t>
    <rPh sb="1" eb="3">
      <t>ダンシ</t>
    </rPh>
    <phoneticPr fontId="5"/>
  </si>
  <si>
    <t>●女子</t>
    <rPh sb="1" eb="3">
      <t>ジョシ</t>
    </rPh>
    <phoneticPr fontId="5"/>
  </si>
  <si>
    <t>ダブルス</t>
    <phoneticPr fontId="1"/>
  </si>
  <si>
    <t>●男子</t>
    <rPh sb="1" eb="3">
      <t>ダンシ</t>
    </rPh>
    <phoneticPr fontId="4"/>
  </si>
  <si>
    <t>●女子</t>
    <rPh sb="1" eb="3">
      <t>ジョシ</t>
    </rPh>
    <phoneticPr fontId="4"/>
  </si>
  <si>
    <t>団体</t>
    <rPh sb="0" eb="2">
      <t>ダンタイ</t>
    </rPh>
    <phoneticPr fontId="4"/>
  </si>
  <si>
    <t>シングルス</t>
    <phoneticPr fontId="4"/>
  </si>
  <si>
    <t>会計書</t>
    <rPh sb="0" eb="2">
      <t>カイケイ</t>
    </rPh>
    <rPh sb="2" eb="3">
      <t>ショ</t>
    </rPh>
    <phoneticPr fontId="4"/>
  </si>
  <si>
    <t>会計書</t>
    <rPh sb="0" eb="1">
      <t>カイ</t>
    </rPh>
    <rPh sb="1" eb="2">
      <t>ケイ</t>
    </rPh>
    <rPh sb="2" eb="3">
      <t>ショ</t>
    </rPh>
    <phoneticPr fontId="1"/>
  </si>
  <si>
    <t>大学名</t>
    <rPh sb="0" eb="3">
      <t>ダイガクメイ</t>
    </rPh>
    <phoneticPr fontId="1"/>
  </si>
  <si>
    <t>責任者氏名</t>
    <rPh sb="0" eb="3">
      <t>セキニンシャ</t>
    </rPh>
    <rPh sb="3" eb="5">
      <t>シメイ</t>
    </rPh>
    <phoneticPr fontId="1"/>
  </si>
  <si>
    <t>連絡先</t>
    <rPh sb="0" eb="3">
      <t>レンラクサキ</t>
    </rPh>
    <phoneticPr fontId="1"/>
  </si>
  <si>
    <t>男子団体</t>
    <rPh sb="0" eb="2">
      <t>ダンシ</t>
    </rPh>
    <rPh sb="2" eb="4">
      <t>ダンタイ</t>
    </rPh>
    <phoneticPr fontId="1"/>
  </si>
  <si>
    <t>円</t>
    <rPh sb="0" eb="1">
      <t>エン</t>
    </rPh>
    <phoneticPr fontId="1"/>
  </si>
  <si>
    <t>×（</t>
    <phoneticPr fontId="1"/>
  </si>
  <si>
    <t>）チーム</t>
    <phoneticPr fontId="1"/>
  </si>
  <si>
    <t>＝</t>
    <phoneticPr fontId="1"/>
  </si>
  <si>
    <t>男子団体(オープン参加)</t>
    <rPh sb="0" eb="2">
      <t>ダンシ</t>
    </rPh>
    <rPh sb="2" eb="4">
      <t>ダンタイ</t>
    </rPh>
    <rPh sb="9" eb="11">
      <t>サンカ</t>
    </rPh>
    <phoneticPr fontId="1"/>
  </si>
  <si>
    <t>女子団体(オープン参加)</t>
    <rPh sb="0" eb="2">
      <t>ジョシ</t>
    </rPh>
    <rPh sb="2" eb="4">
      <t>ダンタイ</t>
    </rPh>
    <rPh sb="9" eb="11">
      <t>サンカ</t>
    </rPh>
    <phoneticPr fontId="1"/>
  </si>
  <si>
    <t>男子シングルス</t>
    <rPh sb="0" eb="2">
      <t>ダンシ</t>
    </rPh>
    <phoneticPr fontId="1"/>
  </si>
  <si>
    <t>）人</t>
    <rPh sb="1" eb="2">
      <t>ニン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</si>
  <si>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</si>
  <si>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</si>
  <si>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）組</t>
    <rPh sb="1" eb="2">
      <t>クミ</t>
    </rPh>
    <phoneticPr fontId="1"/>
  </si>
  <si>
    <t>女子ダブルス</t>
    <rPh sb="0" eb="2">
      <t>ジョシ</t>
    </rPh>
    <phoneticPr fontId="1"/>
  </si>
  <si>
    <t>参加費計</t>
    <rPh sb="0" eb="3">
      <t>サンカヒ</t>
    </rPh>
    <rPh sb="3" eb="4">
      <t>ケイ</t>
    </rPh>
    <phoneticPr fontId="1"/>
  </si>
  <si>
    <t xml:space="preserve">総計　  </t>
    <phoneticPr fontId="1"/>
  </si>
  <si>
    <t>送金先：広島銀行　西条南支店　普通預金口座　</t>
    <rPh sb="0" eb="2">
      <t>ソウキン</t>
    </rPh>
    <rPh sb="2" eb="3">
      <t>サキ</t>
    </rPh>
    <rPh sb="4" eb="6">
      <t>ヒロシマ</t>
    </rPh>
    <rPh sb="6" eb="8">
      <t>ギンコウ</t>
    </rPh>
    <rPh sb="9" eb="11">
      <t>サイジョウ</t>
    </rPh>
    <rPh sb="11" eb="12">
      <t>ミナミ</t>
    </rPh>
    <rPh sb="12" eb="14">
      <t>シテン</t>
    </rPh>
    <rPh sb="15" eb="17">
      <t>フツウ</t>
    </rPh>
    <rPh sb="17" eb="19">
      <t>ヨキン</t>
    </rPh>
    <rPh sb="19" eb="21">
      <t>コウザ</t>
    </rPh>
    <phoneticPr fontId="1"/>
  </si>
  <si>
    <t>店番号　２０７　口座番号　３０２２７１０</t>
    <rPh sb="0" eb="1">
      <t>ミセ</t>
    </rPh>
    <rPh sb="1" eb="3">
      <t>バンゴウ</t>
    </rPh>
    <rPh sb="8" eb="10">
      <t>コウザ</t>
    </rPh>
    <rPh sb="10" eb="12">
      <t>バンゴウ</t>
    </rPh>
    <phoneticPr fontId="1"/>
  </si>
  <si>
    <t>　　　　会計　野嶋　仁志</t>
    <rPh sb="4" eb="6">
      <t>カイケイ</t>
    </rPh>
    <rPh sb="7" eb="9">
      <t>ノジマ</t>
    </rPh>
    <rPh sb="10" eb="11">
      <t>ヒトシ</t>
    </rPh>
    <rPh sb="11" eb="12">
      <t>シ</t>
    </rPh>
    <phoneticPr fontId="1"/>
  </si>
  <si>
    <t>中国学生卓球連盟公式ラインにて提出してください。</t>
    <rPh sb="0" eb="2">
      <t>チュウゴク</t>
    </rPh>
    <rPh sb="2" eb="4">
      <t>ガクセイ</t>
    </rPh>
    <rPh sb="4" eb="6">
      <t>タッキュウ</t>
    </rPh>
    <rPh sb="6" eb="8">
      <t>レンメイ</t>
    </rPh>
    <rPh sb="8" eb="10">
      <t>コウシキ</t>
    </rPh>
    <rPh sb="15" eb="17">
      <t>テイシュツ</t>
    </rPh>
    <phoneticPr fontId="1"/>
  </si>
  <si>
    <t xml:space="preserve">第57回中国新人学生卓球選手権大会 </t>
    <rPh sb="0" eb="1">
      <t>ダイ</t>
    </rPh>
    <rPh sb="3" eb="4">
      <t>カイ</t>
    </rPh>
    <rPh sb="4" eb="6">
      <t>チュウゴク</t>
    </rPh>
    <rPh sb="6" eb="8">
      <t>シンジン</t>
    </rPh>
    <rPh sb="8" eb="10">
      <t>ガクセイ</t>
    </rPh>
    <rPh sb="10" eb="12">
      <t>タッキュウ</t>
    </rPh>
    <rPh sb="12" eb="15">
      <t>センシュケン</t>
    </rPh>
    <rPh sb="15" eb="17">
      <t>タイカイ</t>
    </rPh>
    <phoneticPr fontId="1"/>
  </si>
  <si>
    <t>申込締切： 11月 6日（木）17:00</t>
    <rPh sb="13" eb="14">
      <t>モク</t>
    </rPh>
    <phoneticPr fontId="1"/>
  </si>
  <si>
    <r>
      <rPr>
        <sz val="12"/>
        <color rgb="FF000000"/>
        <rFont val="游明朝"/>
        <family val="1"/>
        <charset val="128"/>
      </rPr>
      <t>総計を一括して　</t>
    </r>
    <r>
      <rPr>
        <b/>
        <sz val="14"/>
        <color rgb="FFFF0000"/>
        <rFont val="游明朝"/>
        <family val="1"/>
        <charset val="128"/>
      </rPr>
      <t>12月 22日(月）17:00</t>
    </r>
    <r>
      <rPr>
        <sz val="12"/>
        <color rgb="FF000000"/>
        <rFont val="游明朝"/>
        <family val="1"/>
        <charset val="128"/>
      </rPr>
      <t>までに下記に振り込むこと。</t>
    </r>
    <rPh sb="16" eb="17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</si>
</sst>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b/>
      <sz val="20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b/>
      <sz val="22"/>
      <color rgb="FFFF0000"/>
      <name val="游明朝"/>
      <family val="1"/>
      <charset val="128"/>
    </font>
    <font>
      <u/>
      <sz val="12"/>
      <color rgb="FF0563C1"/>
      <name val="游明朝"/>
      <family val="1"/>
      <charset val="128"/>
    </font>
    <font>
      <b/>
      <sz val="14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u/>
      <sz val="11"/>
      <color rgb="FFFF0000"/>
      <name val="游明朝"/>
      <family val="1"/>
      <charset val="128"/>
    </font>
    <font>
      <b/>
      <sz val="12"/>
      <name val="游明朝"/>
      <family val="1"/>
      <charset val="128"/>
    </font>
    <font>
      <b/>
      <sz val="24"/>
      <name val="游明朝"/>
      <family val="1"/>
      <charset val="128"/>
    </font>
    <font>
      <sz val="20"/>
      <name val="游明朝"/>
      <family val="1"/>
      <charset val="128"/>
    </font>
    <font>
      <sz val="10"/>
      <name val="游明朝"/>
      <family val="1"/>
      <charset val="128"/>
    </font>
    <font>
      <u/>
      <sz val="12"/>
      <color theme="10"/>
      <name val="游明朝"/>
      <family val="1"/>
      <charset val="128"/>
    </font>
    <font>
      <sz val="12"/>
      <color rgb="FF000000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sz val="11"/>
      <color theme="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2" applyFo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left" vertical="center"/>
    </xf>
    <xf numFmtId="0" fontId="15" fillId="0" borderId="8" xfId="2" applyFont="1" applyBorder="1">
      <alignment vertical="center"/>
    </xf>
    <xf numFmtId="0" fontId="7" fillId="0" borderId="0" xfId="2" applyFont="1" applyAlignment="1">
      <alignment horizontal="left" vertical="center"/>
    </xf>
    <xf numFmtId="0" fontId="7" fillId="0" borderId="6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0" xfId="2" applyFont="1" applyAlignment="1">
      <alignment vertical="center" textRotation="255"/>
    </xf>
    <xf numFmtId="0" fontId="7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5" xfId="2" applyFont="1" applyBorder="1">
      <alignment vertical="center"/>
    </xf>
    <xf numFmtId="0" fontId="19" fillId="0" borderId="0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</cellXfs>
  <cellStyles count="3">
    <cellStyle name="ハイパーリンク" xfId="1" builtinId="8"/>
    <cellStyle name="標準" xfId="0" builtinId="0"/>
    <cellStyle name="標準 2" xfId="2" xr:uid="{F5F240A8-E744-4480-B15A-925565FFCE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showGridLines="0" tabSelected="1" workbookViewId="0">
      <selection activeCell="C11" sqref="C11:H11"/>
    </sheetView>
  </sheetViews>
  <sheetFormatPr defaultColWidth="9.46484375" defaultRowHeight="17.25" x14ac:dyDescent="0.25"/>
  <cols>
    <col min="1" max="3" width="8.73046875" style="2" customWidth="1"/>
    <col min="4" max="4" width="5.46484375" style="2" bestFit="1" customWidth="1"/>
    <col min="5" max="5" width="11.86328125" style="2" bestFit="1" customWidth="1"/>
    <col min="6" max="6" width="9.73046875" style="2" bestFit="1" customWidth="1"/>
    <col min="7" max="7" width="7.46484375" style="2" bestFit="1" customWidth="1"/>
    <col min="8" max="12" width="8.73046875" style="2" customWidth="1"/>
    <col min="13" max="16384" width="9.46484375" style="2"/>
  </cols>
  <sheetData>
    <row r="2" spans="1:13" ht="26.45" customHeight="1" x14ac:dyDescent="0.25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1"/>
      <c r="L2" s="1"/>
    </row>
    <row r="4" spans="1:13" ht="23.25" customHeight="1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4"/>
      <c r="L4" s="4"/>
      <c r="M4" s="4"/>
    </row>
    <row r="5" spans="1:13" ht="23.25" customHeight="1" x14ac:dyDescent="0.2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</row>
    <row r="6" spans="1:13" ht="19.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23.25" customHeight="1" x14ac:dyDescent="0.25">
      <c r="A7" s="53" t="s">
        <v>51</v>
      </c>
      <c r="B7" s="53"/>
      <c r="C7" s="53"/>
      <c r="D7" s="53"/>
      <c r="E7" s="53"/>
      <c r="F7" s="53"/>
      <c r="G7" s="53"/>
      <c r="H7" s="53"/>
      <c r="I7" s="53"/>
      <c r="J7" s="53"/>
    </row>
    <row r="8" spans="1:13" ht="15" customHeight="1" x14ac:dyDescent="0.25"/>
    <row r="9" spans="1:13" ht="15" customHeight="1" x14ac:dyDescent="0.25"/>
    <row r="10" spans="1:13" ht="19.899999999999999" thickBot="1" x14ac:dyDescent="0.3">
      <c r="C10" s="5" t="s">
        <v>2</v>
      </c>
      <c r="D10" s="5"/>
      <c r="E10" s="5"/>
      <c r="F10" s="5"/>
      <c r="G10" s="5"/>
      <c r="H10" s="5"/>
    </row>
    <row r="11" spans="1:13" ht="25.9" customHeight="1" thickBot="1" x14ac:dyDescent="0.3">
      <c r="C11" s="48"/>
      <c r="D11" s="49"/>
      <c r="E11" s="49"/>
      <c r="F11" s="49"/>
      <c r="G11" s="49"/>
      <c r="H11" s="50"/>
    </row>
    <row r="12" spans="1:13" ht="15" customHeight="1" x14ac:dyDescent="0.25">
      <c r="C12" s="5"/>
      <c r="D12" s="5"/>
      <c r="E12" s="5"/>
      <c r="F12" s="5"/>
      <c r="G12" s="5"/>
      <c r="H12" s="5"/>
    </row>
    <row r="13" spans="1:13" ht="19.899999999999999" thickBot="1" x14ac:dyDescent="0.3">
      <c r="C13" s="5" t="s">
        <v>3</v>
      </c>
      <c r="D13" s="5"/>
      <c r="E13" s="5"/>
      <c r="F13" s="5"/>
      <c r="G13" s="5"/>
      <c r="H13" s="5"/>
    </row>
    <row r="14" spans="1:13" ht="26.45" customHeight="1" thickBot="1" x14ac:dyDescent="0.3">
      <c r="C14" s="48"/>
      <c r="D14" s="49"/>
      <c r="E14" s="49"/>
      <c r="F14" s="49"/>
      <c r="G14" s="49"/>
      <c r="H14" s="50"/>
    </row>
    <row r="15" spans="1:13" ht="15" customHeight="1" x14ac:dyDescent="0.25">
      <c r="C15" s="5"/>
      <c r="D15" s="5"/>
      <c r="E15" s="5"/>
      <c r="F15" s="5"/>
      <c r="G15" s="5"/>
      <c r="H15" s="5"/>
    </row>
    <row r="16" spans="1:13" ht="19.899999999999999" thickBot="1" x14ac:dyDescent="0.3">
      <c r="C16" s="5" t="s">
        <v>4</v>
      </c>
      <c r="D16" s="5"/>
      <c r="E16" s="5"/>
      <c r="F16" s="5"/>
      <c r="G16" s="51"/>
      <c r="H16" s="51"/>
    </row>
    <row r="17" spans="3:8" ht="26.45" customHeight="1" thickBot="1" x14ac:dyDescent="0.3">
      <c r="C17" s="48"/>
      <c r="D17" s="49"/>
      <c r="E17" s="49"/>
      <c r="F17" s="49"/>
      <c r="G17" s="49"/>
      <c r="H17" s="50"/>
    </row>
    <row r="19" spans="3:8" ht="19.5" x14ac:dyDescent="0.25">
      <c r="C19" s="3"/>
      <c r="D19" s="6" t="s">
        <v>5</v>
      </c>
      <c r="E19" s="6" t="s">
        <v>6</v>
      </c>
      <c r="F19" s="6" t="s">
        <v>7</v>
      </c>
      <c r="G19" s="6" t="s">
        <v>8</v>
      </c>
      <c r="H19" s="3"/>
    </row>
  </sheetData>
  <mergeCells count="8">
    <mergeCell ref="C17:H17"/>
    <mergeCell ref="G16:H16"/>
    <mergeCell ref="A2:J2"/>
    <mergeCell ref="A4:J4"/>
    <mergeCell ref="A5:J5"/>
    <mergeCell ref="A7:J7"/>
    <mergeCell ref="C11:H11"/>
    <mergeCell ref="C14:H14"/>
  </mergeCells>
  <phoneticPr fontId="1"/>
  <hyperlinks>
    <hyperlink ref="D19" location="団体!A1" display="団体" xr:uid="{64ED10B7-D23A-4E96-B594-4105EC623A41}"/>
    <hyperlink ref="E19" location="シングルス!A1" display="シングルス" xr:uid="{245F474C-49E2-4153-825D-B356EDE463D3}"/>
    <hyperlink ref="F19" location="ダブルス!A1" display="ダブルス" xr:uid="{501D31F3-49C2-4C19-8C79-848BF0D88C85}"/>
    <hyperlink ref="G19" location="'会計書 '!A1" display="会計書" xr:uid="{E8B8CF3B-9893-4694-BBF2-7401AF731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showGridLines="0" workbookViewId="0">
      <selection activeCell="E28" sqref="E28"/>
    </sheetView>
  </sheetViews>
  <sheetFormatPr defaultColWidth="9.1328125" defaultRowHeight="17.25" x14ac:dyDescent="0.25"/>
  <cols>
    <col min="1" max="1" width="15.46484375" style="7" customWidth="1"/>
    <col min="2" max="2" width="5" style="7" customWidth="1"/>
    <col min="3" max="3" width="15.46484375" style="7" customWidth="1"/>
    <col min="4" max="4" width="5" style="7" customWidth="1"/>
    <col min="5" max="5" width="15.46484375" style="7" customWidth="1"/>
    <col min="6" max="6" width="5" style="7" customWidth="1"/>
    <col min="7" max="7" width="15.46484375" style="7" customWidth="1"/>
    <col min="8" max="8" width="5" style="7" customWidth="1"/>
    <col min="9" max="9" width="15.46484375" style="7" customWidth="1"/>
    <col min="10" max="10" width="5" style="7" customWidth="1"/>
    <col min="11" max="11" width="15.46484375" style="7" customWidth="1"/>
    <col min="12" max="12" width="4.73046875" style="7" customWidth="1"/>
    <col min="13" max="13" width="15.46484375" style="7" customWidth="1"/>
    <col min="14" max="14" width="4.73046875" style="7" customWidth="1"/>
    <col min="15" max="15" width="15.46484375" style="7" customWidth="1"/>
    <col min="16" max="16" width="4.73046875" style="7" customWidth="1"/>
    <col min="17" max="16384" width="9.1328125" style="7"/>
  </cols>
  <sheetData>
    <row r="1" spans="1:16" ht="20.85" customHeigh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5" customHeight="1" x14ac:dyDescent="0.25">
      <c r="A2" s="58" t="s">
        <v>10</v>
      </c>
      <c r="B2" s="58"/>
      <c r="C2" s="58"/>
      <c r="D2" s="58"/>
      <c r="E2" s="58"/>
      <c r="F2" s="58"/>
      <c r="G2" s="58"/>
      <c r="H2" s="58"/>
    </row>
    <row r="3" spans="1:16" ht="15" customHeight="1" x14ac:dyDescent="0.25">
      <c r="A3" s="58" t="s">
        <v>11</v>
      </c>
      <c r="B3" s="58"/>
      <c r="C3" s="58"/>
      <c r="D3" s="58"/>
      <c r="E3" s="58"/>
      <c r="F3" s="58"/>
      <c r="G3" s="58"/>
      <c r="H3" s="58"/>
    </row>
    <row r="4" spans="1:16" ht="15" customHeight="1" x14ac:dyDescent="0.25">
      <c r="A4" s="56" t="s">
        <v>12</v>
      </c>
      <c r="B4" s="56"/>
      <c r="C4" s="56"/>
      <c r="D4" s="56"/>
      <c r="E4" s="56"/>
      <c r="F4" s="56"/>
      <c r="G4" s="56"/>
      <c r="H4" s="56"/>
    </row>
    <row r="5" spans="1:16" ht="16.899999999999999" customHeight="1" x14ac:dyDescent="0.25">
      <c r="A5" s="57" t="str">
        <f>IF(COUNTA(A7:A13)=2,"A(オープン参加)","A")</f>
        <v>A</v>
      </c>
      <c r="B5" s="57"/>
      <c r="C5" s="57" t="str">
        <f>IF(COUNTA(C7:C13)=2,"B(オープン参加)","B")</f>
        <v>B</v>
      </c>
      <c r="D5" s="57"/>
      <c r="E5" s="57" t="str">
        <f>IF(COUNTA(E7:E13)=2,"C(オープン参加)","C")</f>
        <v>C</v>
      </c>
      <c r="F5" s="57"/>
      <c r="G5" s="57" t="str">
        <f>IF(COUNTA(G7:G13)=2,"D(オープン参加)","D")</f>
        <v>D</v>
      </c>
      <c r="H5" s="57"/>
      <c r="I5" s="57" t="str">
        <f>IF(COUNTA(I7:I13)=2,"E(オープン参加)","E")</f>
        <v>E</v>
      </c>
      <c r="J5" s="57"/>
      <c r="K5" s="57" t="str">
        <f>IF(COUNTA(K7:K13)=2,"F(オープン参加)","F")</f>
        <v>F</v>
      </c>
      <c r="L5" s="57"/>
      <c r="M5" s="57" t="str">
        <f>IF(COUNTA(M7:M13)=2,"G(オープン参加)","G")</f>
        <v>G</v>
      </c>
      <c r="N5" s="57"/>
      <c r="O5" s="57" t="str">
        <f>IF(COUNTA(O7:O13)=2,"H(オープン参加)","H")</f>
        <v>H</v>
      </c>
      <c r="P5" s="57"/>
    </row>
    <row r="6" spans="1:16" ht="16.899999999999999" customHeight="1" x14ac:dyDescent="0.25">
      <c r="A6" s="9" t="s">
        <v>13</v>
      </c>
      <c r="B6" s="9" t="s">
        <v>14</v>
      </c>
      <c r="C6" s="9" t="s">
        <v>13</v>
      </c>
      <c r="D6" s="9" t="s">
        <v>14</v>
      </c>
      <c r="E6" s="9" t="s">
        <v>13</v>
      </c>
      <c r="F6" s="9" t="s">
        <v>14</v>
      </c>
      <c r="G6" s="9" t="s">
        <v>13</v>
      </c>
      <c r="H6" s="9" t="s">
        <v>14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 t="s">
        <v>14</v>
      </c>
      <c r="O6" s="9" t="s">
        <v>13</v>
      </c>
      <c r="P6" s="9" t="s">
        <v>14</v>
      </c>
    </row>
    <row r="7" spans="1:16" ht="18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8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8.9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8.9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8.9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8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9.149999999999999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24" customFormat="1" ht="10.15" customHeight="1" x14ac:dyDescent="0.25">
      <c r="A14" s="46">
        <f>IF(COUNTA(A7:A13)=2,1,0)</f>
        <v>0</v>
      </c>
      <c r="B14" s="46"/>
      <c r="C14" s="46">
        <f>IF(COUNTA(C7:C13)=2,1,0)</f>
        <v>0</v>
      </c>
      <c r="D14" s="46"/>
      <c r="E14" s="46">
        <f>IF(COUNTA(E7:E13)=2,1,0)</f>
        <v>0</v>
      </c>
      <c r="F14" s="46"/>
      <c r="G14" s="46">
        <f>IF(COUNTA(G7:G13)=2,1,0)</f>
        <v>0</v>
      </c>
      <c r="H14" s="46"/>
      <c r="I14" s="46">
        <f>IF(COUNTA(I7:I13)=2,1,0)</f>
        <v>0</v>
      </c>
      <c r="J14" s="46"/>
      <c r="K14" s="46">
        <f>IF(COUNTA(K7:K13)=2,1,0)</f>
        <v>0</v>
      </c>
      <c r="L14" s="46"/>
      <c r="M14" s="46">
        <f>IF(COUNTA(M7:M13)=2,1,0)</f>
        <v>0</v>
      </c>
      <c r="N14" s="46"/>
      <c r="O14" s="46">
        <f>IF(COUNTA(O7:O13)=2,1,0)</f>
        <v>0</v>
      </c>
      <c r="P14" s="46">
        <f>SUM(A14:O14)</f>
        <v>0</v>
      </c>
    </row>
    <row r="15" spans="1:16" s="24" customFormat="1" ht="10.15" customHeight="1" x14ac:dyDescent="0.25">
      <c r="A15" s="46">
        <f>IF(COUNTA(A7:A13)&gt;=3,1,0)</f>
        <v>0</v>
      </c>
      <c r="B15" s="46"/>
      <c r="C15" s="46">
        <f>IF(COUNTA(C7:C13)&gt;=3,1,0)</f>
        <v>0</v>
      </c>
      <c r="D15" s="46"/>
      <c r="E15" s="46">
        <f>IF(COUNTA(E7:E13)&gt;=3,1,0)</f>
        <v>0</v>
      </c>
      <c r="F15" s="46"/>
      <c r="G15" s="46">
        <f>IF(COUNTA(G7:G13)&gt;=3,1,0)</f>
        <v>0</v>
      </c>
      <c r="H15" s="46"/>
      <c r="I15" s="46">
        <f>IF(COUNTA(I7:I13)&gt;=3,1,0)</f>
        <v>0</v>
      </c>
      <c r="J15" s="46"/>
      <c r="K15" s="46">
        <f>IF(COUNTA(K7:K13)&gt;=3,1,0)</f>
        <v>0</v>
      </c>
      <c r="L15" s="46"/>
      <c r="M15" s="46">
        <f>IF(COUNTA(M7:M13)&gt;=3,1,0)</f>
        <v>0</v>
      </c>
      <c r="N15" s="46"/>
      <c r="O15" s="46">
        <f>IF(COUNTA(O7:O13)&gt;=3,1,0)</f>
        <v>0</v>
      </c>
      <c r="P15" s="46">
        <f>SUM(A15:O15)</f>
        <v>0</v>
      </c>
    </row>
    <row r="16" spans="1:16" ht="22.15" customHeight="1" x14ac:dyDescent="0.25">
      <c r="A16" s="55" t="s">
        <v>15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ht="16.899999999999999" customHeight="1" x14ac:dyDescent="0.25">
      <c r="A17" s="57" t="str">
        <f>IF(COUNTA(A19:A25)=2,"A(オープン参加)","A")</f>
        <v>A</v>
      </c>
      <c r="B17" s="57"/>
      <c r="C17" s="57" t="str">
        <f>IF(COUNTA(C19:C25)=2,"B(オープン参加)","B")</f>
        <v>B</v>
      </c>
      <c r="D17" s="57"/>
      <c r="E17" s="57" t="str">
        <f>IF(COUNTA(E19:E25)=2,"C(オープン参加)","C")</f>
        <v>C</v>
      </c>
      <c r="F17" s="57"/>
      <c r="G17" s="57" t="str">
        <f>IF(COUNTA(G19:G25)=2,"D(オープン参加)","D")</f>
        <v>D</v>
      </c>
      <c r="H17" s="57"/>
      <c r="I17" s="57" t="str">
        <f>IF(COUNTA(I19:I25)=2,"E(オープン参加)","E")</f>
        <v>E</v>
      </c>
      <c r="J17" s="57"/>
      <c r="K17" s="57" t="str">
        <f>IF(COUNTA(K19:K25)=2,"F(オープン参加)","F")</f>
        <v>F</v>
      </c>
      <c r="L17" s="57"/>
      <c r="M17" s="57" t="str">
        <f>IF(COUNTA(M19:M25)=2,"G(オープン参加)","G")</f>
        <v>G</v>
      </c>
      <c r="N17" s="57"/>
      <c r="O17" s="57" t="str">
        <f>IF(COUNTA(O19:O25)=2,"H(オープン参加)","H")</f>
        <v>H</v>
      </c>
      <c r="P17" s="57"/>
    </row>
    <row r="18" spans="1:16" ht="16.899999999999999" customHeight="1" x14ac:dyDescent="0.25">
      <c r="A18" s="9" t="s">
        <v>13</v>
      </c>
      <c r="B18" s="9" t="s">
        <v>14</v>
      </c>
      <c r="C18" s="9" t="s">
        <v>13</v>
      </c>
      <c r="D18" s="9" t="s">
        <v>14</v>
      </c>
      <c r="E18" s="9" t="s">
        <v>13</v>
      </c>
      <c r="F18" s="9" t="s">
        <v>14</v>
      </c>
      <c r="G18" s="9" t="s">
        <v>13</v>
      </c>
      <c r="H18" s="9" t="s">
        <v>14</v>
      </c>
      <c r="I18" s="9" t="s">
        <v>13</v>
      </c>
      <c r="J18" s="9" t="s">
        <v>14</v>
      </c>
      <c r="K18" s="9" t="s">
        <v>13</v>
      </c>
      <c r="L18" s="9" t="s">
        <v>14</v>
      </c>
      <c r="M18" s="9" t="s">
        <v>13</v>
      </c>
      <c r="N18" s="9" t="s">
        <v>14</v>
      </c>
      <c r="O18" s="9" t="s">
        <v>13</v>
      </c>
      <c r="P18" s="9" t="s">
        <v>14</v>
      </c>
    </row>
    <row r="19" spans="1:16" ht="19.350000000000001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9.350000000000001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9.350000000000001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9.350000000000001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9.350000000000001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9.350000000000001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9.35000000000000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24" customFormat="1" ht="10.15" customHeight="1" x14ac:dyDescent="0.25">
      <c r="A26" s="46">
        <f>IF(COUNTA(A19:A25)=2,1,0)</f>
        <v>0</v>
      </c>
      <c r="B26" s="46"/>
      <c r="C26" s="46">
        <f>IF(COUNTA(C19:C25)=2,1,0)</f>
        <v>0</v>
      </c>
      <c r="D26" s="46"/>
      <c r="E26" s="46">
        <f>IF(COUNTA(E19:E25)=2,1,0)</f>
        <v>0</v>
      </c>
      <c r="F26" s="46"/>
      <c r="G26" s="46">
        <f>IF(COUNTA(G19:G25)=2,1,0)</f>
        <v>0</v>
      </c>
      <c r="H26" s="46"/>
      <c r="I26" s="46">
        <f>IF(COUNTA(I19:I25)=2,1,0)</f>
        <v>0</v>
      </c>
      <c r="J26" s="46"/>
      <c r="K26" s="46">
        <f>IF(COUNTA(K19:K25)=2,1,0)</f>
        <v>0</v>
      </c>
      <c r="L26" s="46"/>
      <c r="M26" s="46">
        <f>IF(COUNTA(M19:M25)=2,1,0)</f>
        <v>0</v>
      </c>
      <c r="N26" s="46"/>
      <c r="O26" s="46">
        <f>IF(COUNTA(O19:O25)=2,1,0)</f>
        <v>0</v>
      </c>
      <c r="P26" s="46">
        <f>SUM(A26:O26)</f>
        <v>0</v>
      </c>
    </row>
    <row r="27" spans="1:16" s="24" customFormat="1" ht="10.15" customHeight="1" x14ac:dyDescent="0.25">
      <c r="A27" s="46">
        <f>IF(COUNTA(A19:A25)&gt;=3,1,0)</f>
        <v>0</v>
      </c>
      <c r="B27" s="46"/>
      <c r="C27" s="46">
        <f>IF(COUNTA(C19:C25)&gt;=3,1,0)</f>
        <v>0</v>
      </c>
      <c r="D27" s="46"/>
      <c r="E27" s="46">
        <f>IF(COUNTA(E19:E25)&gt;=3,1,0)</f>
        <v>0</v>
      </c>
      <c r="F27" s="46"/>
      <c r="G27" s="46">
        <f>IF(COUNTA(G19:G25)&gt;=3,1,0)</f>
        <v>0</v>
      </c>
      <c r="H27" s="46"/>
      <c r="I27" s="46">
        <f>IF(COUNTA(I19:I25)&gt;=3,1,0)</f>
        <v>0</v>
      </c>
      <c r="J27" s="46"/>
      <c r="K27" s="46">
        <f>IF(COUNTA(K19:K25)&gt;=3,1,0)</f>
        <v>0</v>
      </c>
      <c r="L27" s="46"/>
      <c r="M27" s="46">
        <f>IF(COUNTA(M19:M25)&gt;=3,1,0)</f>
        <v>0</v>
      </c>
      <c r="N27" s="46"/>
      <c r="O27" s="46">
        <f>IF(COUNTA(O19:O25)&gt;=3,1,0)</f>
        <v>0</v>
      </c>
      <c r="P27" s="46">
        <f>SUM(A27:O27)</f>
        <v>0</v>
      </c>
    </row>
    <row r="28" spans="1:16" ht="12.95" customHeight="1" x14ac:dyDescent="0.25"/>
    <row r="29" spans="1:16" ht="12.95" customHeight="1" x14ac:dyDescent="0.25"/>
    <row r="30" spans="1:16" ht="12.95" customHeight="1" x14ac:dyDescent="0.25"/>
    <row r="31" spans="1:16" ht="12.95" customHeight="1" x14ac:dyDescent="0.25"/>
    <row r="32" spans="1:16" ht="12.95" customHeight="1" x14ac:dyDescent="0.25"/>
    <row r="33" ht="12.95" customHeight="1" x14ac:dyDescent="0.25"/>
    <row r="34" ht="12.95" customHeight="1" x14ac:dyDescent="0.25"/>
    <row r="35" ht="12.95" customHeight="1" x14ac:dyDescent="0.25"/>
    <row r="36" ht="12.95" customHeight="1" x14ac:dyDescent="0.25"/>
    <row r="37" ht="12.95" customHeight="1" x14ac:dyDescent="0.25"/>
    <row r="38" ht="12.95" customHeight="1" x14ac:dyDescent="0.25"/>
  </sheetData>
  <mergeCells count="21">
    <mergeCell ref="M17:N17"/>
    <mergeCell ref="O17:P17"/>
    <mergeCell ref="A2:H2"/>
    <mergeCell ref="A3:H3"/>
    <mergeCell ref="A17:B17"/>
    <mergeCell ref="C17:D17"/>
    <mergeCell ref="E17:F17"/>
    <mergeCell ref="G17:H17"/>
    <mergeCell ref="A5:B5"/>
    <mergeCell ref="C5:D5"/>
    <mergeCell ref="E5:F5"/>
    <mergeCell ref="G5:H5"/>
    <mergeCell ref="I5:J5"/>
    <mergeCell ref="K5:L5"/>
    <mergeCell ref="I17:J17"/>
    <mergeCell ref="K17:L17"/>
    <mergeCell ref="A1:P1"/>
    <mergeCell ref="A16:P16"/>
    <mergeCell ref="A4:H4"/>
    <mergeCell ref="M5:N5"/>
    <mergeCell ref="O5:P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2827-301C-4A35-B6AB-2D7707497454}">
  <dimension ref="A1:O34"/>
  <sheetViews>
    <sheetView showGridLines="0" topLeftCell="A2" workbookViewId="0">
      <selection activeCell="G13" sqref="G13"/>
    </sheetView>
  </sheetViews>
  <sheetFormatPr defaultColWidth="9.46484375" defaultRowHeight="17.25" x14ac:dyDescent="0.25"/>
  <cols>
    <col min="1" max="1" width="4.1328125" style="2" customWidth="1"/>
    <col min="2" max="2" width="20" style="2" customWidth="1"/>
    <col min="3" max="3" width="5.1328125" style="2" bestFit="1" customWidth="1"/>
    <col min="4" max="4" width="4.1328125" style="2" customWidth="1"/>
    <col min="5" max="5" width="20" style="2" customWidth="1"/>
    <col min="6" max="6" width="5.1328125" style="2" bestFit="1" customWidth="1"/>
    <col min="7" max="8" width="4.1328125" style="2" customWidth="1"/>
    <col min="9" max="9" width="20" style="2" customWidth="1"/>
    <col min="10" max="10" width="5.1328125" style="2" bestFit="1" customWidth="1"/>
    <col min="11" max="11" width="4.1328125" style="2" customWidth="1"/>
    <col min="12" max="12" width="20" style="2" customWidth="1"/>
    <col min="13" max="13" width="5.1328125" style="2" bestFit="1" customWidth="1"/>
    <col min="14" max="14" width="4" style="2" customWidth="1"/>
    <col min="15" max="16384" width="9.46484375" style="2"/>
  </cols>
  <sheetData>
    <row r="1" spans="1:13" ht="18.75" customHeight="1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6.89999999999999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3" ht="16.899999999999999" customHeight="1" x14ac:dyDescent="0.25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</row>
    <row r="4" spans="1:13" ht="16.899999999999999" customHeight="1" x14ac:dyDescent="0.25">
      <c r="A4" s="10" t="s">
        <v>18</v>
      </c>
      <c r="B4" s="10"/>
      <c r="C4" s="10"/>
      <c r="D4" s="10"/>
      <c r="E4" s="10"/>
      <c r="F4" s="10"/>
      <c r="G4" s="11"/>
      <c r="H4" s="11"/>
      <c r="I4" s="11"/>
      <c r="J4" s="11"/>
    </row>
    <row r="5" spans="1:13" ht="16.899999999999999" customHeight="1" x14ac:dyDescent="0.25">
      <c r="A5" s="12" t="s">
        <v>19</v>
      </c>
      <c r="B5" s="12"/>
      <c r="C5" s="12"/>
      <c r="D5" s="12"/>
      <c r="E5" s="12"/>
      <c r="F5" s="12"/>
      <c r="G5" s="13"/>
      <c r="H5" s="12" t="s">
        <v>20</v>
      </c>
      <c r="I5" s="12"/>
      <c r="J5" s="12"/>
      <c r="K5" s="12"/>
      <c r="L5" s="12"/>
      <c r="M5" s="12"/>
    </row>
    <row r="6" spans="1:13" ht="18.95" customHeight="1" x14ac:dyDescent="0.25">
      <c r="A6" s="14"/>
      <c r="B6" s="15" t="s">
        <v>13</v>
      </c>
      <c r="C6" s="9" t="s">
        <v>14</v>
      </c>
      <c r="D6" s="14"/>
      <c r="E6" s="15" t="s">
        <v>13</v>
      </c>
      <c r="F6" s="9" t="s">
        <v>14</v>
      </c>
      <c r="H6" s="14"/>
      <c r="I6" s="15" t="s">
        <v>13</v>
      </c>
      <c r="J6" s="9" t="s">
        <v>14</v>
      </c>
      <c r="K6" s="14"/>
      <c r="L6" s="15" t="s">
        <v>13</v>
      </c>
      <c r="M6" s="9" t="s">
        <v>14</v>
      </c>
    </row>
    <row r="7" spans="1:13" ht="18.95" customHeight="1" x14ac:dyDescent="0.25">
      <c r="A7" s="14">
        <v>1</v>
      </c>
      <c r="B7" s="15"/>
      <c r="C7" s="15"/>
      <c r="D7" s="14">
        <v>21</v>
      </c>
      <c r="E7" s="15"/>
      <c r="F7" s="16"/>
      <c r="H7" s="14">
        <v>1</v>
      </c>
      <c r="I7" s="15"/>
      <c r="J7" s="15"/>
      <c r="K7" s="14">
        <v>21</v>
      </c>
      <c r="L7" s="15"/>
      <c r="M7" s="16"/>
    </row>
    <row r="8" spans="1:13" ht="18.95" customHeight="1" x14ac:dyDescent="0.25">
      <c r="A8" s="14">
        <v>2</v>
      </c>
      <c r="B8" s="15"/>
      <c r="C8" s="15"/>
      <c r="D8" s="14">
        <v>22</v>
      </c>
      <c r="E8" s="15"/>
      <c r="F8" s="16"/>
      <c r="H8" s="14">
        <v>2</v>
      </c>
      <c r="I8" s="15"/>
      <c r="J8" s="15"/>
      <c r="K8" s="14">
        <v>22</v>
      </c>
      <c r="L8" s="15"/>
      <c r="M8" s="16"/>
    </row>
    <row r="9" spans="1:13" ht="18.95" customHeight="1" x14ac:dyDescent="0.25">
      <c r="A9" s="14">
        <v>3</v>
      </c>
      <c r="B9" s="15"/>
      <c r="C9" s="15"/>
      <c r="D9" s="14">
        <v>23</v>
      </c>
      <c r="E9" s="15"/>
      <c r="F9" s="16"/>
      <c r="H9" s="14">
        <v>3</v>
      </c>
      <c r="I9" s="15"/>
      <c r="J9" s="15"/>
      <c r="K9" s="14">
        <v>23</v>
      </c>
      <c r="L9" s="15"/>
      <c r="M9" s="16"/>
    </row>
    <row r="10" spans="1:13" ht="18.95" customHeight="1" x14ac:dyDescent="0.25">
      <c r="A10" s="14">
        <v>4</v>
      </c>
      <c r="B10" s="15"/>
      <c r="C10" s="15"/>
      <c r="D10" s="14">
        <v>24</v>
      </c>
      <c r="E10" s="15"/>
      <c r="F10" s="16"/>
      <c r="H10" s="14">
        <v>4</v>
      </c>
      <c r="I10" s="15"/>
      <c r="J10" s="15"/>
      <c r="K10" s="14">
        <v>24</v>
      </c>
      <c r="L10" s="15"/>
      <c r="M10" s="16"/>
    </row>
    <row r="11" spans="1:13" ht="18.95" customHeight="1" x14ac:dyDescent="0.25">
      <c r="A11" s="14">
        <v>5</v>
      </c>
      <c r="B11" s="15"/>
      <c r="C11" s="15"/>
      <c r="D11" s="14">
        <v>25</v>
      </c>
      <c r="E11" s="15"/>
      <c r="F11" s="16"/>
      <c r="H11" s="14">
        <v>5</v>
      </c>
      <c r="I11" s="15"/>
      <c r="J11" s="15"/>
      <c r="K11" s="14">
        <v>25</v>
      </c>
      <c r="L11" s="15"/>
      <c r="M11" s="16"/>
    </row>
    <row r="12" spans="1:13" ht="18.95" customHeight="1" x14ac:dyDescent="0.25">
      <c r="A12" s="14">
        <v>6</v>
      </c>
      <c r="B12" s="15"/>
      <c r="C12" s="15"/>
      <c r="D12" s="14">
        <v>26</v>
      </c>
      <c r="E12" s="15"/>
      <c r="F12" s="16"/>
      <c r="H12" s="14">
        <v>6</v>
      </c>
      <c r="I12" s="15"/>
      <c r="J12" s="15"/>
      <c r="K12" s="14">
        <v>26</v>
      </c>
      <c r="L12" s="15"/>
      <c r="M12" s="16"/>
    </row>
    <row r="13" spans="1:13" ht="18.95" customHeight="1" x14ac:dyDescent="0.25">
      <c r="A13" s="14">
        <v>7</v>
      </c>
      <c r="B13" s="15"/>
      <c r="C13" s="15"/>
      <c r="D13" s="14">
        <v>27</v>
      </c>
      <c r="E13" s="15"/>
      <c r="F13" s="16"/>
      <c r="H13" s="14">
        <v>7</v>
      </c>
      <c r="I13" s="15"/>
      <c r="J13" s="15"/>
      <c r="K13" s="14">
        <v>27</v>
      </c>
      <c r="L13" s="15"/>
      <c r="M13" s="16"/>
    </row>
    <row r="14" spans="1:13" ht="18.95" customHeight="1" x14ac:dyDescent="0.25">
      <c r="A14" s="14">
        <v>8</v>
      </c>
      <c r="B14" s="15"/>
      <c r="C14" s="15"/>
      <c r="D14" s="14">
        <v>28</v>
      </c>
      <c r="E14" s="15"/>
      <c r="F14" s="16"/>
      <c r="H14" s="14">
        <v>8</v>
      </c>
      <c r="I14" s="15"/>
      <c r="J14" s="15"/>
      <c r="K14" s="14">
        <v>28</v>
      </c>
      <c r="L14" s="15"/>
      <c r="M14" s="16"/>
    </row>
    <row r="15" spans="1:13" ht="18.95" customHeight="1" x14ac:dyDescent="0.25">
      <c r="A15" s="14">
        <v>9</v>
      </c>
      <c r="B15" s="15"/>
      <c r="C15" s="15"/>
      <c r="D15" s="14">
        <v>29</v>
      </c>
      <c r="E15" s="15"/>
      <c r="F15" s="16"/>
      <c r="H15" s="14">
        <v>9</v>
      </c>
      <c r="I15" s="15"/>
      <c r="J15" s="15"/>
      <c r="K15" s="14">
        <v>29</v>
      </c>
      <c r="L15" s="15"/>
      <c r="M15" s="16"/>
    </row>
    <row r="16" spans="1:13" ht="18.95" customHeight="1" x14ac:dyDescent="0.25">
      <c r="A16" s="14">
        <v>10</v>
      </c>
      <c r="B16" s="15"/>
      <c r="C16" s="15"/>
      <c r="D16" s="14">
        <v>30</v>
      </c>
      <c r="E16" s="15"/>
      <c r="F16" s="16"/>
      <c r="H16" s="14">
        <v>10</v>
      </c>
      <c r="I16" s="15"/>
      <c r="J16" s="15"/>
      <c r="K16" s="14">
        <v>30</v>
      </c>
      <c r="L16" s="15"/>
      <c r="M16" s="16"/>
    </row>
    <row r="17" spans="1:15" ht="18.95" customHeight="1" x14ac:dyDescent="0.25">
      <c r="A17" s="14">
        <v>11</v>
      </c>
      <c r="B17" s="15"/>
      <c r="C17" s="15"/>
      <c r="D17" s="14">
        <v>31</v>
      </c>
      <c r="E17" s="15"/>
      <c r="F17" s="16"/>
      <c r="H17" s="14">
        <v>11</v>
      </c>
      <c r="I17" s="15"/>
      <c r="J17" s="15"/>
      <c r="K17" s="14">
        <v>31</v>
      </c>
      <c r="L17" s="15"/>
      <c r="M17" s="16"/>
    </row>
    <row r="18" spans="1:15" ht="18.95" customHeight="1" x14ac:dyDescent="0.25">
      <c r="A18" s="14">
        <v>12</v>
      </c>
      <c r="B18" s="15"/>
      <c r="C18" s="15"/>
      <c r="D18" s="14">
        <v>32</v>
      </c>
      <c r="E18" s="15"/>
      <c r="F18" s="16"/>
      <c r="H18" s="14">
        <v>12</v>
      </c>
      <c r="I18" s="15"/>
      <c r="J18" s="15"/>
      <c r="K18" s="14">
        <v>32</v>
      </c>
      <c r="L18" s="15"/>
      <c r="M18" s="16"/>
    </row>
    <row r="19" spans="1:15" ht="18.95" customHeight="1" x14ac:dyDescent="0.25">
      <c r="A19" s="14">
        <v>13</v>
      </c>
      <c r="B19" s="15"/>
      <c r="C19" s="15"/>
      <c r="D19" s="14">
        <v>33</v>
      </c>
      <c r="E19" s="15"/>
      <c r="F19" s="16"/>
      <c r="H19" s="14">
        <v>13</v>
      </c>
      <c r="I19" s="15"/>
      <c r="J19" s="15"/>
      <c r="K19" s="14">
        <v>33</v>
      </c>
      <c r="L19" s="15"/>
      <c r="M19" s="16"/>
    </row>
    <row r="20" spans="1:15" ht="18.95" customHeight="1" x14ac:dyDescent="0.25">
      <c r="A20" s="14">
        <v>14</v>
      </c>
      <c r="B20" s="15"/>
      <c r="C20" s="15"/>
      <c r="D20" s="14">
        <v>34</v>
      </c>
      <c r="E20" s="15"/>
      <c r="F20" s="16"/>
      <c r="H20" s="14">
        <v>14</v>
      </c>
      <c r="I20" s="15"/>
      <c r="J20" s="15"/>
      <c r="K20" s="14">
        <v>34</v>
      </c>
      <c r="L20" s="15"/>
      <c r="M20" s="16"/>
    </row>
    <row r="21" spans="1:15" ht="18.95" customHeight="1" x14ac:dyDescent="0.25">
      <c r="A21" s="14">
        <v>15</v>
      </c>
      <c r="B21" s="14"/>
      <c r="C21" s="14"/>
      <c r="D21" s="14">
        <v>35</v>
      </c>
      <c r="E21" s="14"/>
      <c r="F21" s="17"/>
      <c r="H21" s="14">
        <v>15</v>
      </c>
      <c r="I21" s="14"/>
      <c r="J21" s="14"/>
      <c r="K21" s="14">
        <v>35</v>
      </c>
      <c r="L21" s="14"/>
      <c r="M21" s="17"/>
    </row>
    <row r="22" spans="1:15" ht="18.95" customHeight="1" x14ac:dyDescent="0.25">
      <c r="A22" s="14">
        <v>16</v>
      </c>
      <c r="B22" s="14"/>
      <c r="C22" s="14"/>
      <c r="D22" s="14">
        <v>36</v>
      </c>
      <c r="E22" s="14"/>
      <c r="F22" s="17"/>
      <c r="H22" s="14">
        <v>16</v>
      </c>
      <c r="I22" s="14"/>
      <c r="J22" s="14"/>
      <c r="K22" s="14">
        <v>36</v>
      </c>
      <c r="L22" s="14"/>
      <c r="M22" s="17"/>
    </row>
    <row r="23" spans="1:15" ht="18.95" customHeight="1" x14ac:dyDescent="0.25">
      <c r="A23" s="14">
        <v>17</v>
      </c>
      <c r="B23" s="14"/>
      <c r="C23" s="14"/>
      <c r="D23" s="14">
        <v>37</v>
      </c>
      <c r="E23" s="14"/>
      <c r="F23" s="17"/>
      <c r="H23" s="14">
        <v>17</v>
      </c>
      <c r="I23" s="14"/>
      <c r="J23" s="14"/>
      <c r="K23" s="14">
        <v>37</v>
      </c>
      <c r="L23" s="14"/>
      <c r="M23" s="17"/>
    </row>
    <row r="24" spans="1:15" ht="18.95" customHeight="1" x14ac:dyDescent="0.25">
      <c r="A24" s="14">
        <v>18</v>
      </c>
      <c r="B24" s="14"/>
      <c r="C24" s="14"/>
      <c r="D24" s="14">
        <v>38</v>
      </c>
      <c r="E24" s="14"/>
      <c r="F24" s="17"/>
      <c r="H24" s="14">
        <v>18</v>
      </c>
      <c r="I24" s="14"/>
      <c r="J24" s="14"/>
      <c r="K24" s="14">
        <v>38</v>
      </c>
      <c r="L24" s="14"/>
      <c r="M24" s="17"/>
    </row>
    <row r="25" spans="1:15" ht="18.95" customHeight="1" x14ac:dyDescent="0.25">
      <c r="A25" s="14">
        <v>19</v>
      </c>
      <c r="B25" s="14"/>
      <c r="C25" s="14"/>
      <c r="D25" s="14">
        <v>39</v>
      </c>
      <c r="E25" s="14"/>
      <c r="F25" s="17"/>
      <c r="H25" s="14">
        <v>19</v>
      </c>
      <c r="I25" s="14"/>
      <c r="J25" s="14"/>
      <c r="K25" s="14">
        <v>39</v>
      </c>
      <c r="L25" s="14"/>
      <c r="M25" s="17"/>
    </row>
    <row r="26" spans="1:15" ht="18.95" customHeight="1" x14ac:dyDescent="0.25">
      <c r="A26" s="14">
        <v>20</v>
      </c>
      <c r="B26" s="14"/>
      <c r="C26" s="14"/>
      <c r="D26" s="14">
        <v>40</v>
      </c>
      <c r="E26" s="14"/>
      <c r="F26" s="17"/>
      <c r="H26" s="14">
        <v>20</v>
      </c>
      <c r="I26" s="14"/>
      <c r="J26" s="14"/>
      <c r="K26" s="14">
        <v>40</v>
      </c>
      <c r="L26" s="14"/>
      <c r="M26" s="17"/>
    </row>
    <row r="27" spans="1:15" ht="18.95" customHeight="1" x14ac:dyDescent="0.25"/>
    <row r="28" spans="1:15" ht="18.95" customHeight="1" x14ac:dyDescent="0.25">
      <c r="A28" s="18"/>
      <c r="H28" s="18"/>
      <c r="I28" s="19"/>
    </row>
    <row r="29" spans="1:15" ht="18.95" customHeight="1" x14ac:dyDescent="0.25">
      <c r="A29" s="18"/>
      <c r="H29" s="18"/>
    </row>
    <row r="30" spans="1:15" ht="18.95" customHeight="1" x14ac:dyDescent="0.25">
      <c r="A30" s="18"/>
      <c r="H30" s="18"/>
    </row>
    <row r="31" spans="1:15" ht="18.95" customHeight="1" x14ac:dyDescent="0.25">
      <c r="A31" s="18"/>
      <c r="H31" s="18"/>
      <c r="O31" s="6"/>
    </row>
    <row r="32" spans="1:15" ht="18.95" customHeight="1" x14ac:dyDescent="0.25">
      <c r="A32" s="18"/>
      <c r="H32" s="18"/>
      <c r="O32" s="6"/>
    </row>
    <row r="33" spans="1:15" ht="18.95" customHeight="1" x14ac:dyDescent="0.25">
      <c r="A33" s="18"/>
      <c r="H33" s="18"/>
      <c r="O33" s="6"/>
    </row>
    <row r="34" spans="1:15" ht="18.75" customHeight="1" x14ac:dyDescent="0.25"/>
  </sheetData>
  <mergeCells count="1">
    <mergeCell ref="A1:M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E8F6-49F4-4BFE-AFAD-242715FB446C}">
  <dimension ref="A1:O37"/>
  <sheetViews>
    <sheetView showGridLines="0" topLeftCell="A8" workbookViewId="0">
      <selection activeCell="E24" sqref="E23:E24"/>
    </sheetView>
  </sheetViews>
  <sheetFormatPr defaultColWidth="9.46484375" defaultRowHeight="17.25" x14ac:dyDescent="0.25"/>
  <cols>
    <col min="1" max="1" width="4.1328125" style="2" customWidth="1"/>
    <col min="2" max="2" width="20" style="2" customWidth="1"/>
    <col min="3" max="3" width="5.1328125" style="2" bestFit="1" customWidth="1"/>
    <col min="4" max="4" width="4.1328125" style="2" customWidth="1"/>
    <col min="5" max="5" width="20" style="2" customWidth="1"/>
    <col min="6" max="6" width="5.1328125" style="2" bestFit="1" customWidth="1"/>
    <col min="7" max="8" width="4.1328125" style="2" customWidth="1"/>
    <col min="9" max="9" width="20" style="2" customWidth="1"/>
    <col min="10" max="10" width="5.1328125" style="2" bestFit="1" customWidth="1"/>
    <col min="11" max="11" width="4.1328125" style="2" customWidth="1"/>
    <col min="12" max="12" width="20" style="2" customWidth="1"/>
    <col min="13" max="13" width="5.1328125" style="2" bestFit="1" customWidth="1"/>
    <col min="14" max="14" width="3.73046875" style="2" customWidth="1"/>
    <col min="15" max="15" width="11.86328125" style="2" bestFit="1" customWidth="1"/>
    <col min="16" max="16384" width="9.46484375" style="2"/>
  </cols>
  <sheetData>
    <row r="1" spans="1:13" ht="18.75" customHeight="1" x14ac:dyDescent="0.25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6.89999999999999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3" ht="16.899999999999999" customHeight="1" x14ac:dyDescent="0.25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</row>
    <row r="4" spans="1:13" ht="16.899999999999999" customHeight="1" x14ac:dyDescent="0.25">
      <c r="A4" s="10" t="s">
        <v>18</v>
      </c>
      <c r="B4" s="10"/>
      <c r="C4" s="10"/>
      <c r="D4" s="10"/>
      <c r="E4" s="10"/>
      <c r="F4" s="10"/>
      <c r="G4" s="11"/>
      <c r="H4" s="11"/>
      <c r="I4" s="11"/>
      <c r="J4" s="11"/>
    </row>
    <row r="5" spans="1:13" ht="16.899999999999999" customHeight="1" x14ac:dyDescent="0.25">
      <c r="A5" s="12" t="s">
        <v>22</v>
      </c>
      <c r="B5" s="12"/>
      <c r="C5" s="12"/>
      <c r="D5" s="12"/>
      <c r="E5" s="12"/>
      <c r="F5" s="12"/>
      <c r="G5" s="13"/>
      <c r="H5" s="12" t="s">
        <v>23</v>
      </c>
      <c r="I5" s="12"/>
      <c r="J5" s="12"/>
      <c r="K5" s="12"/>
      <c r="L5" s="12"/>
      <c r="M5" s="12"/>
    </row>
    <row r="6" spans="1:13" ht="18.95" customHeight="1" x14ac:dyDescent="0.25">
      <c r="A6" s="14"/>
      <c r="B6" s="37" t="s">
        <v>13</v>
      </c>
      <c r="C6" s="9" t="s">
        <v>14</v>
      </c>
      <c r="D6" s="14"/>
      <c r="E6" s="37" t="s">
        <v>13</v>
      </c>
      <c r="F6" s="9" t="s">
        <v>14</v>
      </c>
      <c r="H6" s="14"/>
      <c r="I6" s="37" t="s">
        <v>13</v>
      </c>
      <c r="J6" s="9" t="s">
        <v>14</v>
      </c>
      <c r="K6" s="14"/>
      <c r="L6" s="37" t="s">
        <v>13</v>
      </c>
      <c r="M6" s="9" t="s">
        <v>14</v>
      </c>
    </row>
    <row r="7" spans="1:13" ht="18.95" customHeight="1" x14ac:dyDescent="0.25">
      <c r="A7" s="60">
        <v>1</v>
      </c>
      <c r="B7" s="38"/>
      <c r="C7" s="39"/>
      <c r="D7" s="60">
        <v>11</v>
      </c>
      <c r="E7" s="38"/>
      <c r="F7" s="40"/>
      <c r="H7" s="60">
        <v>1</v>
      </c>
      <c r="I7" s="38"/>
      <c r="J7" s="39"/>
      <c r="K7" s="60">
        <v>11</v>
      </c>
      <c r="L7" s="38"/>
      <c r="M7" s="40"/>
    </row>
    <row r="8" spans="1:13" ht="18.95" customHeight="1" x14ac:dyDescent="0.25">
      <c r="A8" s="60"/>
      <c r="B8" s="41"/>
      <c r="C8" s="42"/>
      <c r="D8" s="60"/>
      <c r="E8" s="41"/>
      <c r="F8" s="43"/>
      <c r="H8" s="60"/>
      <c r="I8" s="41"/>
      <c r="J8" s="42"/>
      <c r="K8" s="60"/>
      <c r="L8" s="41"/>
      <c r="M8" s="43"/>
    </row>
    <row r="9" spans="1:13" ht="18.95" customHeight="1" x14ac:dyDescent="0.25">
      <c r="A9" s="60">
        <v>2</v>
      </c>
      <c r="B9" s="38"/>
      <c r="C9" s="39"/>
      <c r="D9" s="60">
        <v>12</v>
      </c>
      <c r="E9" s="38"/>
      <c r="F9" s="40"/>
      <c r="H9" s="60">
        <v>2</v>
      </c>
      <c r="I9" s="38"/>
      <c r="J9" s="39"/>
      <c r="K9" s="60">
        <v>12</v>
      </c>
      <c r="L9" s="38"/>
      <c r="M9" s="40"/>
    </row>
    <row r="10" spans="1:13" ht="18.95" customHeight="1" x14ac:dyDescent="0.25">
      <c r="A10" s="60"/>
      <c r="B10" s="41"/>
      <c r="C10" s="42"/>
      <c r="D10" s="60"/>
      <c r="E10" s="41"/>
      <c r="F10" s="43"/>
      <c r="H10" s="60"/>
      <c r="I10" s="41"/>
      <c r="J10" s="42"/>
      <c r="K10" s="60"/>
      <c r="L10" s="41"/>
      <c r="M10" s="43"/>
    </row>
    <row r="11" spans="1:13" ht="18.95" customHeight="1" x14ac:dyDescent="0.25">
      <c r="A11" s="60">
        <v>3</v>
      </c>
      <c r="B11" s="38"/>
      <c r="C11" s="39"/>
      <c r="D11" s="60">
        <v>13</v>
      </c>
      <c r="E11" s="38"/>
      <c r="F11" s="40"/>
      <c r="H11" s="60">
        <v>3</v>
      </c>
      <c r="I11" s="38"/>
      <c r="J11" s="39"/>
      <c r="K11" s="60">
        <v>13</v>
      </c>
      <c r="L11" s="38"/>
      <c r="M11" s="40"/>
    </row>
    <row r="12" spans="1:13" ht="18.95" customHeight="1" x14ac:dyDescent="0.25">
      <c r="A12" s="60"/>
      <c r="B12" s="41"/>
      <c r="C12" s="42"/>
      <c r="D12" s="60"/>
      <c r="E12" s="41"/>
      <c r="F12" s="43"/>
      <c r="H12" s="60"/>
      <c r="I12" s="41"/>
      <c r="J12" s="42"/>
      <c r="K12" s="60"/>
      <c r="L12" s="41"/>
      <c r="M12" s="43"/>
    </row>
    <row r="13" spans="1:13" ht="18.95" customHeight="1" x14ac:dyDescent="0.25">
      <c r="A13" s="60">
        <v>4</v>
      </c>
      <c r="B13" s="38"/>
      <c r="C13" s="39"/>
      <c r="D13" s="60">
        <v>14</v>
      </c>
      <c r="E13" s="38"/>
      <c r="F13" s="40"/>
      <c r="H13" s="60">
        <v>4</v>
      </c>
      <c r="I13" s="38"/>
      <c r="J13" s="39"/>
      <c r="K13" s="60">
        <v>14</v>
      </c>
      <c r="L13" s="38"/>
      <c r="M13" s="40"/>
    </row>
    <row r="14" spans="1:13" ht="18.95" customHeight="1" x14ac:dyDescent="0.25">
      <c r="A14" s="60"/>
      <c r="B14" s="41"/>
      <c r="C14" s="42"/>
      <c r="D14" s="60"/>
      <c r="E14" s="41"/>
      <c r="F14" s="43"/>
      <c r="H14" s="60"/>
      <c r="I14" s="41"/>
      <c r="J14" s="42"/>
      <c r="K14" s="60"/>
      <c r="L14" s="41"/>
      <c r="M14" s="43"/>
    </row>
    <row r="15" spans="1:13" ht="18.95" customHeight="1" x14ac:dyDescent="0.25">
      <c r="A15" s="60">
        <v>5</v>
      </c>
      <c r="B15" s="38"/>
      <c r="C15" s="39"/>
      <c r="D15" s="60">
        <v>15</v>
      </c>
      <c r="E15" s="38"/>
      <c r="F15" s="40"/>
      <c r="H15" s="60">
        <v>5</v>
      </c>
      <c r="I15" s="38"/>
      <c r="J15" s="39"/>
      <c r="K15" s="60">
        <v>15</v>
      </c>
      <c r="L15" s="38"/>
      <c r="M15" s="40"/>
    </row>
    <row r="16" spans="1:13" ht="18.95" customHeight="1" x14ac:dyDescent="0.25">
      <c r="A16" s="60"/>
      <c r="B16" s="41"/>
      <c r="C16" s="42"/>
      <c r="D16" s="60"/>
      <c r="E16" s="41"/>
      <c r="F16" s="43"/>
      <c r="H16" s="60"/>
      <c r="I16" s="41"/>
      <c r="J16" s="42"/>
      <c r="K16" s="60"/>
      <c r="L16" s="41"/>
      <c r="M16" s="43"/>
    </row>
    <row r="17" spans="1:15" ht="18.95" customHeight="1" x14ac:dyDescent="0.25">
      <c r="A17" s="60">
        <v>6</v>
      </c>
      <c r="B17" s="38"/>
      <c r="C17" s="39"/>
      <c r="D17" s="60">
        <v>16</v>
      </c>
      <c r="E17" s="38"/>
      <c r="F17" s="40"/>
      <c r="H17" s="60">
        <v>6</v>
      </c>
      <c r="I17" s="38"/>
      <c r="J17" s="39"/>
      <c r="K17" s="60">
        <v>16</v>
      </c>
      <c r="L17" s="38"/>
      <c r="M17" s="40"/>
    </row>
    <row r="18" spans="1:15" ht="18.95" customHeight="1" x14ac:dyDescent="0.25">
      <c r="A18" s="60"/>
      <c r="B18" s="41"/>
      <c r="C18" s="42"/>
      <c r="D18" s="60"/>
      <c r="E18" s="41"/>
      <c r="F18" s="43"/>
      <c r="H18" s="60"/>
      <c r="I18" s="41"/>
      <c r="J18" s="42"/>
      <c r="K18" s="60"/>
      <c r="L18" s="41"/>
      <c r="M18" s="43"/>
    </row>
    <row r="19" spans="1:15" ht="18.95" customHeight="1" x14ac:dyDescent="0.25">
      <c r="A19" s="60">
        <v>7</v>
      </c>
      <c r="B19" s="38"/>
      <c r="C19" s="39"/>
      <c r="D19" s="60">
        <v>17</v>
      </c>
      <c r="E19" s="38"/>
      <c r="F19" s="40"/>
      <c r="H19" s="60">
        <v>7</v>
      </c>
      <c r="I19" s="38"/>
      <c r="J19" s="39"/>
      <c r="K19" s="60">
        <v>17</v>
      </c>
      <c r="L19" s="38"/>
      <c r="M19" s="40"/>
    </row>
    <row r="20" spans="1:15" ht="18.95" customHeight="1" x14ac:dyDescent="0.25">
      <c r="A20" s="60"/>
      <c r="B20" s="41"/>
      <c r="C20" s="42"/>
      <c r="D20" s="60"/>
      <c r="E20" s="41"/>
      <c r="F20" s="43"/>
      <c r="H20" s="60"/>
      <c r="I20" s="41"/>
      <c r="J20" s="42"/>
      <c r="K20" s="60"/>
      <c r="L20" s="41"/>
      <c r="M20" s="43"/>
    </row>
    <row r="21" spans="1:15" ht="18.95" customHeight="1" x14ac:dyDescent="0.25">
      <c r="A21" s="61">
        <v>8</v>
      </c>
      <c r="B21" s="38"/>
      <c r="C21" s="40"/>
      <c r="D21" s="60">
        <v>18</v>
      </c>
      <c r="E21" s="38"/>
      <c r="F21" s="40"/>
      <c r="H21" s="61">
        <v>8</v>
      </c>
      <c r="I21" s="38"/>
      <c r="J21" s="40"/>
      <c r="K21" s="60">
        <v>18</v>
      </c>
      <c r="L21" s="38"/>
      <c r="M21" s="40"/>
    </row>
    <row r="22" spans="1:15" ht="18.95" customHeight="1" x14ac:dyDescent="0.25">
      <c r="A22" s="62"/>
      <c r="B22" s="41"/>
      <c r="C22" s="44"/>
      <c r="D22" s="60"/>
      <c r="E22" s="41"/>
      <c r="F22" s="44"/>
      <c r="H22" s="62"/>
      <c r="I22" s="41"/>
      <c r="J22" s="44"/>
      <c r="K22" s="60"/>
      <c r="L22" s="41"/>
      <c r="M22" s="44"/>
    </row>
    <row r="23" spans="1:15" ht="18.95" customHeight="1" x14ac:dyDescent="0.25">
      <c r="A23" s="61">
        <v>9</v>
      </c>
      <c r="B23" s="38"/>
      <c r="C23" s="40"/>
      <c r="D23" s="60">
        <v>19</v>
      </c>
      <c r="E23" s="38"/>
      <c r="F23" s="40"/>
      <c r="H23" s="61">
        <v>9</v>
      </c>
      <c r="I23" s="38"/>
      <c r="J23" s="40"/>
      <c r="K23" s="60">
        <v>19</v>
      </c>
      <c r="L23" s="38"/>
      <c r="M23" s="40"/>
    </row>
    <row r="24" spans="1:15" ht="18.95" customHeight="1" x14ac:dyDescent="0.25">
      <c r="A24" s="62"/>
      <c r="B24" s="41"/>
      <c r="C24" s="44"/>
      <c r="D24" s="60"/>
      <c r="E24" s="41"/>
      <c r="F24" s="44"/>
      <c r="H24" s="62"/>
      <c r="I24" s="41"/>
      <c r="J24" s="44"/>
      <c r="K24" s="60"/>
      <c r="L24" s="41"/>
      <c r="M24" s="44"/>
    </row>
    <row r="25" spans="1:15" ht="18.95" customHeight="1" x14ac:dyDescent="0.25">
      <c r="A25" s="61">
        <v>10</v>
      </c>
      <c r="B25" s="38"/>
      <c r="C25" s="40"/>
      <c r="D25" s="60">
        <v>20</v>
      </c>
      <c r="E25" s="38"/>
      <c r="F25" s="40"/>
      <c r="H25" s="61">
        <v>10</v>
      </c>
      <c r="I25" s="38"/>
      <c r="J25" s="40"/>
      <c r="K25" s="60">
        <v>20</v>
      </c>
      <c r="L25" s="38"/>
      <c r="M25" s="40"/>
    </row>
    <row r="26" spans="1:15" ht="18.95" customHeight="1" x14ac:dyDescent="0.25">
      <c r="A26" s="62"/>
      <c r="B26" s="41"/>
      <c r="C26" s="44"/>
      <c r="D26" s="60"/>
      <c r="E26" s="41"/>
      <c r="F26" s="44"/>
      <c r="H26" s="62"/>
      <c r="I26" s="41"/>
      <c r="J26" s="44"/>
      <c r="K26" s="60"/>
      <c r="L26" s="41"/>
      <c r="M26" s="44"/>
    </row>
    <row r="27" spans="1:15" ht="18.95" customHeight="1" x14ac:dyDescent="0.25"/>
    <row r="28" spans="1:15" ht="18.95" customHeight="1" x14ac:dyDescent="0.25">
      <c r="A28" s="18"/>
      <c r="H28" s="18"/>
    </row>
    <row r="29" spans="1:15" ht="18.95" customHeight="1" x14ac:dyDescent="0.25">
      <c r="A29" s="18"/>
      <c r="H29" s="18"/>
    </row>
    <row r="30" spans="1:15" ht="18.95" customHeight="1" x14ac:dyDescent="0.25">
      <c r="A30" s="18"/>
      <c r="H30" s="18"/>
      <c r="O30" s="45" t="s">
        <v>24</v>
      </c>
    </row>
    <row r="31" spans="1:15" ht="18.95" customHeight="1" x14ac:dyDescent="0.25">
      <c r="A31" s="18"/>
      <c r="H31" s="18"/>
      <c r="O31" s="45" t="s">
        <v>25</v>
      </c>
    </row>
    <row r="32" spans="1:15" ht="18.95" customHeight="1" x14ac:dyDescent="0.25">
      <c r="A32" s="18"/>
      <c r="H32" s="18"/>
      <c r="O32" s="45" t="s">
        <v>26</v>
      </c>
    </row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</sheetData>
  <mergeCells count="41">
    <mergeCell ref="H23:H24"/>
    <mergeCell ref="K23:K24"/>
    <mergeCell ref="H25:H26"/>
    <mergeCell ref="K25:K26"/>
    <mergeCell ref="H17:H18"/>
    <mergeCell ref="K17:K18"/>
    <mergeCell ref="H19:H20"/>
    <mergeCell ref="K19:K20"/>
    <mergeCell ref="H21:H22"/>
    <mergeCell ref="K21:K22"/>
    <mergeCell ref="H11:H12"/>
    <mergeCell ref="K11:K12"/>
    <mergeCell ref="H13:H14"/>
    <mergeCell ref="K13:K14"/>
    <mergeCell ref="H15:H16"/>
    <mergeCell ref="K15:K16"/>
    <mergeCell ref="A1:M1"/>
    <mergeCell ref="H7:H8"/>
    <mergeCell ref="K7:K8"/>
    <mergeCell ref="H9:H10"/>
    <mergeCell ref="K9:K10"/>
    <mergeCell ref="D7:D8"/>
    <mergeCell ref="D9:D10"/>
    <mergeCell ref="A7:A8"/>
    <mergeCell ref="A9:A10"/>
    <mergeCell ref="D25:D26"/>
    <mergeCell ref="D13:D14"/>
    <mergeCell ref="D15:D16"/>
    <mergeCell ref="A11:A12"/>
    <mergeCell ref="A13:A14"/>
    <mergeCell ref="A15:A16"/>
    <mergeCell ref="D11:D12"/>
    <mergeCell ref="A19:A20"/>
    <mergeCell ref="A21:A22"/>
    <mergeCell ref="D21:D22"/>
    <mergeCell ref="A17:A18"/>
    <mergeCell ref="D17:D18"/>
    <mergeCell ref="D19:D20"/>
    <mergeCell ref="A23:A24"/>
    <mergeCell ref="D23:D24"/>
    <mergeCell ref="A25:A26"/>
  </mergeCells>
  <phoneticPr fontId="1"/>
  <hyperlinks>
    <hyperlink ref="O30" location="団体!A1" display="団体" xr:uid="{AE7DFBE0-8B8E-45F8-9A9D-0A19B549738E}"/>
    <hyperlink ref="O31" location="シングルス!A1" display="シングルス" xr:uid="{29866E5F-0425-430F-9BCE-240D687A7E37}"/>
    <hyperlink ref="O32" location="'会計書 '!A1" display="会計書" xr:uid="{DD3A4AFC-6422-4233-8CF2-6E918F274160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showGridLines="0" topLeftCell="A9" zoomScale="137" workbookViewId="0">
      <selection activeCell="J9" sqref="J9"/>
    </sheetView>
  </sheetViews>
  <sheetFormatPr defaultColWidth="9.1328125" defaultRowHeight="17.25" x14ac:dyDescent="0.25"/>
  <cols>
    <col min="1" max="1" width="24.46484375" style="7" customWidth="1"/>
    <col min="2" max="2" width="8.46484375" style="7" customWidth="1"/>
    <col min="3" max="3" width="3.46484375" style="7" customWidth="1"/>
    <col min="4" max="4" width="3.86328125" style="7" customWidth="1"/>
    <col min="5" max="6" width="8.86328125" style="7" customWidth="1"/>
    <col min="7" max="7" width="4.46484375" style="24" customWidth="1"/>
    <col min="8" max="8" width="14" style="7" customWidth="1"/>
    <col min="9" max="9" width="7.46484375" style="7" customWidth="1"/>
    <col min="10" max="16384" width="9.1328125" style="7"/>
  </cols>
  <sheetData>
    <row r="1" spans="1:9" ht="26.45" customHeight="1" x14ac:dyDescent="0.25">
      <c r="A1" s="65" t="str">
        <f>表紙!A2</f>
        <v xml:space="preserve">第57回中国新人学生卓球選手権大会 </v>
      </c>
      <c r="B1" s="65"/>
      <c r="C1" s="65"/>
      <c r="D1" s="65"/>
      <c r="E1" s="65"/>
      <c r="F1" s="65"/>
      <c r="G1" s="65"/>
      <c r="H1" s="65"/>
      <c r="I1" s="65"/>
    </row>
    <row r="2" spans="1:9" ht="12.75" customHeight="1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26.45" customHeight="1" x14ac:dyDescent="0.25">
      <c r="A3" s="55" t="s">
        <v>27</v>
      </c>
      <c r="B3" s="55"/>
      <c r="C3" s="55"/>
      <c r="D3" s="55"/>
      <c r="E3" s="55"/>
      <c r="F3" s="55"/>
      <c r="G3" s="55"/>
      <c r="H3" s="55"/>
      <c r="I3" s="55"/>
    </row>
    <row r="4" spans="1:9" ht="26.45" customHeight="1" x14ac:dyDescent="0.25">
      <c r="A4" s="21" t="s">
        <v>28</v>
      </c>
      <c r="B4" s="66">
        <v>0</v>
      </c>
      <c r="C4" s="67"/>
      <c r="D4" s="67"/>
      <c r="E4" s="67"/>
      <c r="F4" s="67"/>
      <c r="G4" s="67"/>
      <c r="H4" s="67"/>
      <c r="I4" s="68"/>
    </row>
    <row r="5" spans="1:9" ht="26.45" customHeight="1" x14ac:dyDescent="0.25">
      <c r="A5" s="21" t="s">
        <v>29</v>
      </c>
      <c r="B5" s="66">
        <v>0</v>
      </c>
      <c r="C5" s="67"/>
      <c r="D5" s="67"/>
      <c r="E5" s="67"/>
      <c r="F5" s="67"/>
      <c r="G5" s="67"/>
      <c r="H5" s="67"/>
      <c r="I5" s="68"/>
    </row>
    <row r="6" spans="1:9" ht="26.45" customHeight="1" x14ac:dyDescent="0.25">
      <c r="A6" s="21" t="s">
        <v>30</v>
      </c>
      <c r="B6" s="66">
        <v>0</v>
      </c>
      <c r="C6" s="67"/>
      <c r="D6" s="67"/>
      <c r="E6" s="67"/>
      <c r="F6" s="67"/>
      <c r="G6" s="67"/>
      <c r="H6" s="67"/>
      <c r="I6" s="68"/>
    </row>
    <row r="7" spans="1:9" ht="18.75" customHeight="1" x14ac:dyDescent="0.25">
      <c r="A7" s="23"/>
    </row>
    <row r="8" spans="1:9" ht="26.45" customHeight="1" x14ac:dyDescent="0.25">
      <c r="A8" s="21" t="s">
        <v>31</v>
      </c>
      <c r="B8" s="47">
        <v>5000</v>
      </c>
      <c r="C8" s="25" t="s">
        <v>32</v>
      </c>
      <c r="D8" s="26" t="s">
        <v>33</v>
      </c>
      <c r="E8" s="27">
        <v>0</v>
      </c>
      <c r="F8" s="22" t="s">
        <v>34</v>
      </c>
      <c r="G8" s="26" t="s">
        <v>35</v>
      </c>
      <c r="H8" s="25">
        <f t="shared" ref="H8:H15" si="0">B8*E8</f>
        <v>0</v>
      </c>
      <c r="I8" s="28" t="s">
        <v>32</v>
      </c>
    </row>
    <row r="9" spans="1:9" ht="26.45" customHeight="1" x14ac:dyDescent="0.25">
      <c r="A9" s="21" t="s">
        <v>36</v>
      </c>
      <c r="B9" s="47">
        <v>3000</v>
      </c>
      <c r="C9" s="25" t="s">
        <v>32</v>
      </c>
      <c r="D9" s="26" t="s">
        <v>33</v>
      </c>
      <c r="E9" s="27">
        <v>0</v>
      </c>
      <c r="F9" s="22" t="s">
        <v>34</v>
      </c>
      <c r="G9" s="26" t="s">
        <v>35</v>
      </c>
      <c r="H9" s="25">
        <f t="shared" ref="H9" si="1">B9*E9</f>
        <v>0</v>
      </c>
      <c r="I9" s="28" t="s">
        <v>32</v>
      </c>
    </row>
    <row r="10" spans="1:9" ht="26.45" customHeight="1" x14ac:dyDescent="0.25">
      <c r="A10" s="21" t="s">
        <v>15</v>
      </c>
      <c r="B10" s="47">
        <v>5000</v>
      </c>
      <c r="C10" s="25" t="s">
        <v>32</v>
      </c>
      <c r="D10" s="26" t="s">
        <v>33</v>
      </c>
      <c r="E10" s="27">
        <v>0</v>
      </c>
      <c r="F10" s="22" t="s">
        <v>34</v>
      </c>
      <c r="G10" s="26" t="s">
        <v>35</v>
      </c>
      <c r="H10" s="25">
        <f t="shared" si="0"/>
        <v>0</v>
      </c>
      <c r="I10" s="28" t="s">
        <v>32</v>
      </c>
    </row>
    <row r="11" spans="1:9" ht="26.45" customHeight="1" x14ac:dyDescent="0.25">
      <c r="A11" s="21" t="s">
        <v>37</v>
      </c>
      <c r="B11" s="47">
        <v>3000</v>
      </c>
      <c r="C11" s="25" t="s">
        <v>32</v>
      </c>
      <c r="D11" s="26" t="s">
        <v>33</v>
      </c>
      <c r="E11" s="27">
        <v>0</v>
      </c>
      <c r="F11" s="22" t="s">
        <v>34</v>
      </c>
      <c r="G11" s="26" t="s">
        <v>35</v>
      </c>
      <c r="H11" s="25">
        <f t="shared" ref="H11" si="2">B11*E11</f>
        <v>0</v>
      </c>
      <c r="I11" s="28" t="s">
        <v>32</v>
      </c>
    </row>
    <row r="12" spans="1:9" ht="26.45" customHeight="1" x14ac:dyDescent="0.25">
      <c r="A12" s="21" t="s">
        <v>38</v>
      </c>
      <c r="B12" s="47">
        <v>1000</v>
      </c>
      <c r="C12" s="25" t="s">
        <v>32</v>
      </c>
      <c r="D12" s="26" t="s">
        <v>33</v>
      </c>
      <c r="E12" s="27">
        <v>0</v>
      </c>
      <c r="F12" s="22" t="s">
        <v>39</v>
      </c>
      <c r="G12" s="26" t="s">
        <v>35</v>
      </c>
      <c r="H12" s="25">
        <f t="shared" si="0"/>
        <v>0</v>
      </c>
      <c r="I12" s="28" t="s">
        <v>32</v>
      </c>
    </row>
    <row r="13" spans="1:9" ht="26.45" customHeight="1" x14ac:dyDescent="0.25">
      <c r="A13" s="21" t="s">
        <v>40</v>
      </c>
      <c r="B13" s="47">
        <v>1000</v>
      </c>
      <c r="C13" s="25" t="s">
        <v>32</v>
      </c>
      <c r="D13" s="26" t="s">
        <v>33</v>
      </c>
      <c r="E13" s="27">
        <v>0</v>
      </c>
      <c r="F13" s="22" t="s">
        <v>39</v>
      </c>
      <c r="G13" s="26" t="s">
        <v>35</v>
      </c>
      <c r="H13" s="25">
        <f t="shared" si="0"/>
        <v>0</v>
      </c>
      <c r="I13" s="28" t="s">
        <v>32</v>
      </c>
    </row>
    <row r="14" spans="1:9" ht="26.45" customHeight="1" x14ac:dyDescent="0.25">
      <c r="A14" s="21" t="s">
        <v>41</v>
      </c>
      <c r="B14" s="47">
        <v>2000</v>
      </c>
      <c r="C14" s="25" t="s">
        <v>32</v>
      </c>
      <c r="D14" s="26" t="s">
        <v>33</v>
      </c>
      <c r="E14" s="27">
        <v>0</v>
      </c>
      <c r="F14" s="22" t="s">
        <v>42</v>
      </c>
      <c r="G14" s="26" t="s">
        <v>35</v>
      </c>
      <c r="H14" s="25">
        <f t="shared" si="0"/>
        <v>0</v>
      </c>
      <c r="I14" s="28" t="s">
        <v>32</v>
      </c>
    </row>
    <row r="15" spans="1:9" ht="26.45" customHeight="1" x14ac:dyDescent="0.25">
      <c r="A15" s="21" t="s">
        <v>43</v>
      </c>
      <c r="B15" s="47">
        <v>2000</v>
      </c>
      <c r="C15" s="25" t="s">
        <v>32</v>
      </c>
      <c r="D15" s="26" t="s">
        <v>33</v>
      </c>
      <c r="E15" s="27">
        <v>0</v>
      </c>
      <c r="F15" s="22" t="s">
        <v>42</v>
      </c>
      <c r="G15" s="26" t="s">
        <v>35</v>
      </c>
      <c r="H15" s="25">
        <f t="shared" si="0"/>
        <v>0</v>
      </c>
      <c r="I15" s="28" t="s">
        <v>32</v>
      </c>
    </row>
    <row r="16" spans="1:9" ht="26.45" customHeight="1" x14ac:dyDescent="0.25">
      <c r="A16" s="29" t="s">
        <v>44</v>
      </c>
      <c r="B16" s="69">
        <f>SUM(H8:H15)</f>
        <v>0</v>
      </c>
      <c r="C16" s="70"/>
      <c r="D16" s="70"/>
      <c r="E16" s="70"/>
      <c r="F16" s="70"/>
      <c r="G16" s="70"/>
      <c r="H16" s="70"/>
      <c r="I16" s="30" t="s">
        <v>32</v>
      </c>
    </row>
    <row r="17" spans="1:9" ht="19.5" customHeight="1" x14ac:dyDescent="0.25">
      <c r="B17" s="31"/>
      <c r="C17" s="31"/>
      <c r="D17" s="31"/>
      <c r="E17" s="31"/>
      <c r="F17" s="31"/>
      <c r="G17" s="32"/>
      <c r="H17" s="31"/>
    </row>
    <row r="18" spans="1:9" ht="34.5" customHeight="1" thickBot="1" x14ac:dyDescent="0.3">
      <c r="A18" s="71" t="s">
        <v>45</v>
      </c>
      <c r="B18" s="71"/>
      <c r="C18" s="71"/>
      <c r="D18" s="71"/>
      <c r="E18" s="71"/>
      <c r="F18" s="33" t="s">
        <v>35</v>
      </c>
      <c r="G18" s="71">
        <f>B16</f>
        <v>0</v>
      </c>
      <c r="H18" s="71"/>
      <c r="I18" s="34" t="s">
        <v>32</v>
      </c>
    </row>
    <row r="19" spans="1:9" ht="17.649999999999999" thickTop="1" x14ac:dyDescent="0.25"/>
    <row r="20" spans="1:9" s="36" customFormat="1" ht="18.95" customHeight="1" x14ac:dyDescent="0.25">
      <c r="A20" s="35"/>
      <c r="B20" s="35"/>
      <c r="C20" s="35"/>
      <c r="D20" s="35"/>
      <c r="E20" s="35"/>
      <c r="F20" s="35"/>
      <c r="G20" s="35"/>
    </row>
    <row r="21" spans="1:9" ht="18.95" customHeight="1" x14ac:dyDescent="0.25">
      <c r="A21" s="63" t="s">
        <v>52</v>
      </c>
      <c r="B21" s="63"/>
      <c r="C21" s="63"/>
      <c r="D21" s="63"/>
      <c r="E21" s="63"/>
      <c r="F21" s="63"/>
      <c r="G21" s="63"/>
      <c r="H21" s="63"/>
      <c r="I21" s="63"/>
    </row>
    <row r="22" spans="1:9" ht="18.95" customHeight="1" x14ac:dyDescent="0.25">
      <c r="A22" s="63" t="s">
        <v>46</v>
      </c>
      <c r="B22" s="63"/>
      <c r="C22" s="63"/>
      <c r="D22" s="63"/>
      <c r="E22" s="63"/>
      <c r="F22" s="63"/>
      <c r="G22" s="63"/>
      <c r="H22" s="63"/>
      <c r="I22" s="63"/>
    </row>
    <row r="23" spans="1:9" ht="18.95" customHeight="1" x14ac:dyDescent="0.25">
      <c r="A23" s="63" t="s">
        <v>47</v>
      </c>
      <c r="B23" s="63"/>
      <c r="C23" s="63"/>
      <c r="D23" s="63"/>
      <c r="E23" s="63"/>
      <c r="F23" s="63"/>
      <c r="G23" s="63"/>
      <c r="H23" s="63"/>
      <c r="I23" s="63"/>
    </row>
    <row r="24" spans="1:9" ht="18.95" customHeight="1" x14ac:dyDescent="0.25">
      <c r="B24" s="63" t="s">
        <v>48</v>
      </c>
      <c r="C24" s="63"/>
      <c r="D24" s="63"/>
      <c r="E24" s="63"/>
      <c r="F24" s="63"/>
      <c r="G24" s="63"/>
      <c r="H24" s="63"/>
    </row>
    <row r="25" spans="1:9" ht="18.95" customHeight="1" x14ac:dyDescent="0.25">
      <c r="A25" s="64" t="s">
        <v>49</v>
      </c>
      <c r="B25" s="64"/>
      <c r="C25" s="64"/>
      <c r="D25" s="64"/>
      <c r="E25" s="64"/>
      <c r="F25" s="64"/>
      <c r="G25" s="64"/>
      <c r="H25" s="64"/>
      <c r="I25" s="64"/>
    </row>
    <row r="26" spans="1:9" ht="18.95" customHeight="1" x14ac:dyDescent="0.25"/>
  </sheetData>
  <mergeCells count="13">
    <mergeCell ref="A22:I22"/>
    <mergeCell ref="A23:I23"/>
    <mergeCell ref="B24:H24"/>
    <mergeCell ref="A25:I25"/>
    <mergeCell ref="A1:I1"/>
    <mergeCell ref="A3:I3"/>
    <mergeCell ref="B4:I4"/>
    <mergeCell ref="B5:I5"/>
    <mergeCell ref="B6:I6"/>
    <mergeCell ref="B16:H16"/>
    <mergeCell ref="A18:E18"/>
    <mergeCell ref="G18:H18"/>
    <mergeCell ref="A21:I2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団体</vt:lpstr>
      <vt:lpstr>シングルス</vt:lpstr>
      <vt:lpstr>ダブルス</vt:lpstr>
      <vt:lpstr>会計書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森健吾</dc:creator>
  <cp:keywords/>
  <dc:description/>
  <cp:lastModifiedBy>虎太 齊藤</cp:lastModifiedBy>
  <cp:revision/>
  <dcterms:created xsi:type="dcterms:W3CDTF">2005-06-13T18:35:15Z</dcterms:created>
  <dcterms:modified xsi:type="dcterms:W3CDTF">2025-10-05T23:54:26Z</dcterms:modified>
  <cp:category/>
  <cp:contentStatus/>
</cp:coreProperties>
</file>